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18\6 DOBAVA IN MONTAŽA OPREME 20 KV RAZDELILNIH POSTAJ\Objava\"/>
    </mc:Choice>
  </mc:AlternateContent>
  <bookViews>
    <workbookView xWindow="0" yWindow="0" windowWidth="28800" windowHeight="14016"/>
  </bookViews>
  <sheets>
    <sheet name="List1" sheetId="1" r:id="rId1"/>
    <sheet name="Lis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9" i="1"/>
  <c r="G23" i="1"/>
  <c r="G28" i="1"/>
  <c r="G30" i="1"/>
  <c r="G31" i="1"/>
  <c r="G32" i="1"/>
  <c r="G27" i="1"/>
  <c r="K7" i="1" l="1"/>
  <c r="K8" i="1"/>
  <c r="K9" i="1"/>
  <c r="J12" i="1"/>
  <c r="J13" i="1"/>
  <c r="J14" i="1"/>
  <c r="J15" i="1"/>
  <c r="J16" i="1"/>
  <c r="J17" i="1"/>
  <c r="J18" i="1"/>
  <c r="J19" i="1"/>
  <c r="J20" i="1"/>
  <c r="J21" i="1"/>
  <c r="K23" i="1"/>
  <c r="K24" i="1"/>
  <c r="K25" i="1"/>
  <c r="K26" i="1"/>
  <c r="K33" i="1"/>
  <c r="K34" i="1"/>
  <c r="K35" i="1"/>
  <c r="K36" i="1"/>
  <c r="K38" i="1"/>
  <c r="K39" i="1"/>
  <c r="K40" i="1"/>
  <c r="K41" i="1"/>
  <c r="J43" i="1"/>
  <c r="J44" i="1"/>
  <c r="K46" i="1"/>
  <c r="K5" i="1"/>
  <c r="G46" i="1"/>
  <c r="J46" i="1" s="1"/>
  <c r="G12" i="1"/>
  <c r="K12" i="1" s="1"/>
  <c r="J33" i="1"/>
  <c r="G5" i="1"/>
  <c r="J5" i="1" s="1"/>
  <c r="G8" i="1" l="1"/>
  <c r="J8" i="1" s="1"/>
  <c r="G9" i="1"/>
  <c r="J9" i="1" s="1"/>
  <c r="J23" i="1"/>
  <c r="G24" i="1"/>
  <c r="J24" i="1" s="1"/>
  <c r="G25" i="1"/>
  <c r="J25" i="1" s="1"/>
  <c r="G26" i="1"/>
  <c r="J26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34" i="1"/>
  <c r="J34" i="1" s="1"/>
  <c r="G19" i="1"/>
  <c r="K19" i="1" s="1"/>
  <c r="G20" i="1"/>
  <c r="K20" i="1" s="1"/>
  <c r="G35" i="1"/>
  <c r="J35" i="1" s="1"/>
  <c r="G21" i="1"/>
  <c r="K21" i="1" s="1"/>
  <c r="G38" i="1"/>
  <c r="J38" i="1" s="1"/>
  <c r="G39" i="1"/>
  <c r="J39" i="1" s="1"/>
  <c r="G40" i="1"/>
  <c r="J40" i="1" s="1"/>
  <c r="G41" i="1"/>
  <c r="J41" i="1" s="1"/>
  <c r="G43" i="1"/>
  <c r="K43" i="1" s="1"/>
  <c r="G44" i="1"/>
  <c r="K44" i="1" s="1"/>
  <c r="G36" i="1"/>
  <c r="J36" i="1" s="1"/>
  <c r="G7" i="1"/>
  <c r="J7" i="1" s="1"/>
  <c r="G49" i="1" l="1"/>
  <c r="G48" i="1"/>
  <c r="G50" i="1" l="1"/>
  <c r="G52" i="1" s="1"/>
  <c r="G53" i="1" s="1"/>
</calcChain>
</file>

<file path=xl/sharedStrings.xml><?xml version="1.0" encoding="utf-8"?>
<sst xmlns="http://schemas.openxmlformats.org/spreadsheetml/2006/main" count="94" uniqueCount="62">
  <si>
    <t>kos</t>
  </si>
  <si>
    <t>EM</t>
  </si>
  <si>
    <t>količina</t>
  </si>
  <si>
    <t>cena/EM</t>
  </si>
  <si>
    <t>znesek</t>
  </si>
  <si>
    <t>kpl</t>
  </si>
  <si>
    <t>dobava in montaža komunikacijskega računalnika (RTU)</t>
  </si>
  <si>
    <t>popolna priprava novega komunikacijskega računalnika za vključitev v sistem daljinskega vodenja EP</t>
  </si>
  <si>
    <t>montaža redboxa in ethernet stikala</t>
  </si>
  <si>
    <t>dobava in montaža naprave za vodenje in zajem signalizacije pomožnih naprav</t>
  </si>
  <si>
    <t>ostala oprema omare vodenja</t>
  </si>
  <si>
    <t>dobava in montaža PT sonde za merjenje zunanje temperature</t>
  </si>
  <si>
    <t>postavka</t>
  </si>
  <si>
    <t xml:space="preserve">izdelava projektne in tehnične dokumentacije </t>
  </si>
  <si>
    <t>izvedba ozemljitev SN celic in pripadajočih NN omaric</t>
  </si>
  <si>
    <t>dobava in montaža omare daljinskega vodenja</t>
  </si>
  <si>
    <t>parametriranje in preizkušanje sekundarne opreme</t>
  </si>
  <si>
    <t>rezervni deli</t>
  </si>
  <si>
    <t>projekt izvedenih del</t>
  </si>
  <si>
    <t>navodila za obratovanje in vzdrževanje</t>
  </si>
  <si>
    <t xml:space="preserve">dokazilo o zanesljivosti </t>
  </si>
  <si>
    <t xml:space="preserve">projekt za izvedbo </t>
  </si>
  <si>
    <t>šolanje</t>
  </si>
  <si>
    <t>šolanje za uporabnike (2 dni)</t>
  </si>
  <si>
    <t>šolanje za osebje zaščite in vodenja (5 dni, 7 udeležencev)</t>
  </si>
  <si>
    <t>m</t>
  </si>
  <si>
    <t xml:space="preserve">zaščita </t>
  </si>
  <si>
    <t>daljinsko vodenje</t>
  </si>
  <si>
    <t>skupaj sistem zaščite</t>
  </si>
  <si>
    <t>skupaj sistem daljinskega vodenja</t>
  </si>
  <si>
    <t>Z</t>
  </si>
  <si>
    <t>Zz</t>
  </si>
  <si>
    <t>DVz</t>
  </si>
  <si>
    <t>skupaj sistem zaščite in vodenja</t>
  </si>
  <si>
    <t>opis sklopa</t>
  </si>
  <si>
    <t>ostalo</t>
  </si>
  <si>
    <t>poz.</t>
  </si>
  <si>
    <t>demontažna dela</t>
  </si>
  <si>
    <t>demontaža kabelskih povezav in opreme skladno z opisom</t>
  </si>
  <si>
    <t>predelava krmilnih omaric stikališča 20 kV, dobava in montaža celotne opreme za posamezno celico, skladno z opisom v DZR (lastnosti sekundarne opreme)</t>
  </si>
  <si>
    <t>dobava in montaža IEN skladno z opisom v DZR</t>
  </si>
  <si>
    <t>kabel z opletom, skladen z DZR 4 x 4 mm2</t>
  </si>
  <si>
    <t>kabel z opletom, skladen z DZR 3 x 4 mm2</t>
  </si>
  <si>
    <t>kabel z opletom, skladen z DZR 3 x 2,5 mm2</t>
  </si>
  <si>
    <t>kabel z opletom, skladen z DZR 2 x 4 mm2</t>
  </si>
  <si>
    <t xml:space="preserve">optični kabli </t>
  </si>
  <si>
    <t>dobava in montaža NN ožičenja in optičnih povezav v in med NN omaricami 20 kV celic in izvedbe vseh povezav na opremo posamezne celice dobava in montaža NN ožičenja med celotno opremo RP in omaro lastne rabe</t>
  </si>
  <si>
    <t>tovarniško preizkušanje celotne dobavljene opreme zaščite FAT (tudi predhodno na relaciji lokacija ponudnik – DCV EP)</t>
  </si>
  <si>
    <t>tovarniško preizkušanje celotne dobavljene opreme vodenja FAT (tudi predhodno na relaciji lokacija ponudnik – DCV EP)</t>
  </si>
  <si>
    <t>zaščitne naprave in predelava NN omaric SN celic</t>
  </si>
  <si>
    <t>izdelava terminskega plana, drobni montažni material, ki ni zajet v zgornjih postavkah</t>
  </si>
  <si>
    <t>izvedba ostalih del na sistemu vodenja, skladno s projektom za razpis, da sistem deluje kot celota</t>
  </si>
  <si>
    <t>kabel z opletom, skladen z DZR 2 x 2,5 mm2</t>
  </si>
  <si>
    <t>kabel z opletom, skladen z DZR 4 x 2,5 mm2</t>
  </si>
  <si>
    <t>kabel z opletom, skladen z DZR 14 x 1,5 mm2</t>
  </si>
  <si>
    <t>kabel z opletom, skladen z DZR 7 x 1,5 mm2</t>
  </si>
  <si>
    <t>kabel z opletom, skladen z DZR 3 x 1,5 mm2</t>
  </si>
  <si>
    <t>kabel z opletom, skladen z DZR 2 x 1,5 mm2</t>
  </si>
  <si>
    <t>nepredvidena dela</t>
  </si>
  <si>
    <t>DDV</t>
  </si>
  <si>
    <t>SKUPAJ (sistem zaščite in vodenja + nepredvidena dela + DDV)</t>
  </si>
  <si>
    <r>
      <t xml:space="preserve">opomba: ponudnik mora v stolpec </t>
    </r>
    <r>
      <rPr>
        <b/>
        <sz val="11"/>
        <color theme="1"/>
        <rFont val="Swis721 LtCn BT"/>
        <family val="2"/>
      </rPr>
      <t>cena/EM</t>
    </r>
    <r>
      <rPr>
        <sz val="11"/>
        <color theme="1"/>
        <rFont val="Swis721 LtCn BT"/>
        <family val="2"/>
      </rPr>
      <t xml:space="preserve"> vpisati ceno posamezne postavke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</si>
</sst>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Swis721 LtCn BT"/>
      <family val="2"/>
    </font>
    <font>
      <b/>
      <sz val="11"/>
      <color theme="1"/>
      <name val="Swis721 LtCn B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64" fontId="1" fillId="0" borderId="0" xfId="0" applyNumberFormat="1" applyFont="1" applyProtection="1"/>
    <xf numFmtId="0" fontId="1" fillId="0" borderId="0" xfId="0" applyFont="1" applyAlignment="1" applyProtection="1"/>
    <xf numFmtId="164" fontId="2" fillId="0" borderId="0" xfId="0" applyNumberFormat="1" applyFon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Layout" topLeftCell="A46" zoomScaleNormal="100" workbookViewId="0">
      <selection activeCell="C6" sqref="C6"/>
    </sheetView>
  </sheetViews>
  <sheetFormatPr defaultColWidth="9.109375" defaultRowHeight="13.8" x14ac:dyDescent="0.25"/>
  <cols>
    <col min="1" max="1" width="6.88671875" style="4" bestFit="1" customWidth="1"/>
    <col min="2" max="2" width="16.33203125" style="5" bestFit="1" customWidth="1"/>
    <col min="3" max="3" width="42.44140625" style="5" customWidth="1"/>
    <col min="4" max="4" width="8.109375" style="4" customWidth="1"/>
    <col min="5" max="5" width="3.6640625" style="4" bestFit="1" customWidth="1"/>
    <col min="6" max="6" width="8.6640625" style="6" bestFit="1" customWidth="1"/>
    <col min="7" max="7" width="9.88671875" style="4" bestFit="1" customWidth="1"/>
    <col min="8" max="8" width="2" style="4" hidden="1" customWidth="1"/>
    <col min="9" max="9" width="3.109375" style="4" hidden="1" customWidth="1"/>
    <col min="10" max="10" width="4" style="4" hidden="1" customWidth="1"/>
    <col min="11" max="11" width="3.88671875" style="4" hidden="1" customWidth="1"/>
    <col min="12" max="16384" width="9.109375" style="4"/>
  </cols>
  <sheetData>
    <row r="2" spans="1:11" x14ac:dyDescent="0.25">
      <c r="A2" s="2" t="s">
        <v>36</v>
      </c>
      <c r="B2" s="3" t="s">
        <v>34</v>
      </c>
      <c r="C2" s="3" t="s">
        <v>12</v>
      </c>
      <c r="D2" s="2" t="s">
        <v>2</v>
      </c>
      <c r="E2" s="2" t="s">
        <v>1</v>
      </c>
      <c r="F2" s="8" t="s">
        <v>3</v>
      </c>
      <c r="G2" s="2" t="s">
        <v>4</v>
      </c>
      <c r="H2" s="4" t="s">
        <v>30</v>
      </c>
      <c r="J2" s="4" t="s">
        <v>31</v>
      </c>
      <c r="K2" s="4" t="s">
        <v>32</v>
      </c>
    </row>
    <row r="4" spans="1:11" x14ac:dyDescent="0.25">
      <c r="A4" s="4">
        <v>1</v>
      </c>
      <c r="B4" s="5" t="s">
        <v>37</v>
      </c>
    </row>
    <row r="5" spans="1:11" ht="27.6" x14ac:dyDescent="0.25">
      <c r="C5" s="5" t="s">
        <v>38</v>
      </c>
      <c r="D5" s="4">
        <v>1</v>
      </c>
      <c r="E5" s="4" t="s">
        <v>5</v>
      </c>
      <c r="F5" s="1"/>
      <c r="G5" s="6">
        <f t="shared" ref="G5" si="0">D5*F5</f>
        <v>0</v>
      </c>
      <c r="H5" s="4">
        <v>1</v>
      </c>
      <c r="J5" s="4">
        <f>IF(H5=1,G5,0)</f>
        <v>0</v>
      </c>
      <c r="K5" s="4">
        <f>IF(H5=0,G5,0)</f>
        <v>0</v>
      </c>
    </row>
    <row r="6" spans="1:11" ht="41.4" x14ac:dyDescent="0.25">
      <c r="A6" s="4">
        <v>2</v>
      </c>
      <c r="B6" s="5" t="s">
        <v>49</v>
      </c>
      <c r="F6" s="1"/>
      <c r="G6" s="6"/>
    </row>
    <row r="7" spans="1:11" ht="41.4" x14ac:dyDescent="0.25">
      <c r="C7" s="5" t="s">
        <v>47</v>
      </c>
      <c r="D7" s="4">
        <v>1</v>
      </c>
      <c r="E7" s="4" t="s">
        <v>5</v>
      </c>
      <c r="F7" s="1"/>
      <c r="G7" s="6">
        <f>D7*F7</f>
        <v>0</v>
      </c>
      <c r="H7" s="4">
        <v>1</v>
      </c>
      <c r="J7" s="4">
        <f t="shared" ref="J7:J46" si="1">IF(H7=1,G7,0)</f>
        <v>0</v>
      </c>
      <c r="K7" s="4">
        <f t="shared" ref="K7:K46" si="2">IF(H7=0,G7,0)</f>
        <v>0</v>
      </c>
    </row>
    <row r="8" spans="1:11" x14ac:dyDescent="0.25">
      <c r="C8" s="5" t="s">
        <v>40</v>
      </c>
      <c r="D8" s="4">
        <v>10</v>
      </c>
      <c r="E8" s="4" t="s">
        <v>0</v>
      </c>
      <c r="F8" s="1"/>
      <c r="G8" s="6">
        <f t="shared" ref="G8:G44" si="3">D8*F8</f>
        <v>0</v>
      </c>
      <c r="H8" s="4">
        <v>1</v>
      </c>
      <c r="J8" s="4">
        <f t="shared" si="1"/>
        <v>0</v>
      </c>
      <c r="K8" s="4">
        <f t="shared" si="2"/>
        <v>0</v>
      </c>
    </row>
    <row r="9" spans="1:11" ht="41.4" x14ac:dyDescent="0.25">
      <c r="C9" s="5" t="s">
        <v>39</v>
      </c>
      <c r="D9" s="4">
        <v>10</v>
      </c>
      <c r="E9" s="4" t="s">
        <v>5</v>
      </c>
      <c r="F9" s="1"/>
      <c r="G9" s="6">
        <f t="shared" si="3"/>
        <v>0</v>
      </c>
      <c r="H9" s="4">
        <v>1</v>
      </c>
      <c r="J9" s="4">
        <f t="shared" si="1"/>
        <v>0</v>
      </c>
      <c r="K9" s="4">
        <f t="shared" si="2"/>
        <v>0</v>
      </c>
    </row>
    <row r="10" spans="1:11" x14ac:dyDescent="0.25">
      <c r="F10" s="1"/>
      <c r="G10" s="6"/>
    </row>
    <row r="11" spans="1:11" x14ac:dyDescent="0.25">
      <c r="A11" s="4">
        <v>3</v>
      </c>
      <c r="B11" s="5" t="s">
        <v>27</v>
      </c>
      <c r="F11" s="1"/>
      <c r="G11" s="6"/>
    </row>
    <row r="12" spans="1:11" ht="41.4" x14ac:dyDescent="0.25">
      <c r="C12" s="5" t="s">
        <v>48</v>
      </c>
      <c r="D12" s="4">
        <v>1</v>
      </c>
      <c r="E12" s="4" t="s">
        <v>5</v>
      </c>
      <c r="F12" s="1"/>
      <c r="G12" s="6">
        <f>D12*F12</f>
        <v>0</v>
      </c>
      <c r="H12" s="4">
        <v>0</v>
      </c>
      <c r="J12" s="4">
        <f t="shared" si="1"/>
        <v>0</v>
      </c>
      <c r="K12" s="4">
        <f t="shared" si="2"/>
        <v>0</v>
      </c>
    </row>
    <row r="13" spans="1:11" x14ac:dyDescent="0.25">
      <c r="C13" s="5" t="s">
        <v>15</v>
      </c>
      <c r="D13" s="4">
        <v>1</v>
      </c>
      <c r="E13" s="4" t="s">
        <v>5</v>
      </c>
      <c r="F13" s="1"/>
      <c r="G13" s="6">
        <f t="shared" si="3"/>
        <v>0</v>
      </c>
      <c r="H13" s="4">
        <v>0</v>
      </c>
      <c r="J13" s="4">
        <f t="shared" si="1"/>
        <v>0</v>
      </c>
      <c r="K13" s="4">
        <f t="shared" si="2"/>
        <v>0</v>
      </c>
    </row>
    <row r="14" spans="1:11" x14ac:dyDescent="0.25">
      <c r="C14" s="5" t="s">
        <v>6</v>
      </c>
      <c r="D14" s="4">
        <v>1</v>
      </c>
      <c r="E14" s="4" t="s">
        <v>5</v>
      </c>
      <c r="F14" s="1"/>
      <c r="G14" s="6">
        <f t="shared" si="3"/>
        <v>0</v>
      </c>
      <c r="H14" s="4">
        <v>0</v>
      </c>
      <c r="J14" s="4">
        <f t="shared" si="1"/>
        <v>0</v>
      </c>
      <c r="K14" s="4">
        <f t="shared" si="2"/>
        <v>0</v>
      </c>
    </row>
    <row r="15" spans="1:11" ht="27.6" x14ac:dyDescent="0.25">
      <c r="C15" s="5" t="s">
        <v>7</v>
      </c>
      <c r="D15" s="4">
        <v>1</v>
      </c>
      <c r="E15" s="4" t="s">
        <v>5</v>
      </c>
      <c r="F15" s="1"/>
      <c r="G15" s="6">
        <f t="shared" si="3"/>
        <v>0</v>
      </c>
      <c r="H15" s="4">
        <v>0</v>
      </c>
      <c r="J15" s="4">
        <f t="shared" si="1"/>
        <v>0</v>
      </c>
      <c r="K15" s="4">
        <f t="shared" si="2"/>
        <v>0</v>
      </c>
    </row>
    <row r="16" spans="1:11" x14ac:dyDescent="0.25">
      <c r="C16" s="5" t="s">
        <v>8</v>
      </c>
      <c r="D16" s="4">
        <v>1</v>
      </c>
      <c r="E16" s="4" t="s">
        <v>5</v>
      </c>
      <c r="F16" s="1"/>
      <c r="G16" s="6">
        <f t="shared" si="3"/>
        <v>0</v>
      </c>
      <c r="H16" s="4">
        <v>0</v>
      </c>
      <c r="J16" s="4">
        <f t="shared" si="1"/>
        <v>0</v>
      </c>
      <c r="K16" s="4">
        <f t="shared" si="2"/>
        <v>0</v>
      </c>
    </row>
    <row r="17" spans="1:11" ht="27.6" x14ac:dyDescent="0.25">
      <c r="C17" s="5" t="s">
        <v>9</v>
      </c>
      <c r="D17" s="4">
        <v>1</v>
      </c>
      <c r="E17" s="4" t="s">
        <v>5</v>
      </c>
      <c r="F17" s="1"/>
      <c r="G17" s="6">
        <f t="shared" si="3"/>
        <v>0</v>
      </c>
      <c r="H17" s="4">
        <v>0</v>
      </c>
      <c r="J17" s="4">
        <f t="shared" si="1"/>
        <v>0</v>
      </c>
      <c r="K17" s="4">
        <f t="shared" si="2"/>
        <v>0</v>
      </c>
    </row>
    <row r="18" spans="1:11" ht="18.75" customHeight="1" x14ac:dyDescent="0.25">
      <c r="C18" s="5" t="s">
        <v>10</v>
      </c>
      <c r="D18" s="4">
        <v>1</v>
      </c>
      <c r="E18" s="4" t="s">
        <v>5</v>
      </c>
      <c r="F18" s="1"/>
      <c r="G18" s="6">
        <f t="shared" si="3"/>
        <v>0</v>
      </c>
      <c r="H18" s="4">
        <v>0</v>
      </c>
      <c r="J18" s="4">
        <f t="shared" si="1"/>
        <v>0</v>
      </c>
      <c r="K18" s="4">
        <f t="shared" si="2"/>
        <v>0</v>
      </c>
    </row>
    <row r="19" spans="1:11" x14ac:dyDescent="0.25">
      <c r="F19" s="1"/>
      <c r="G19" s="6">
        <f t="shared" si="3"/>
        <v>0</v>
      </c>
      <c r="H19" s="4">
        <v>0</v>
      </c>
      <c r="J19" s="4">
        <f t="shared" si="1"/>
        <v>0</v>
      </c>
      <c r="K19" s="4">
        <f t="shared" si="2"/>
        <v>0</v>
      </c>
    </row>
    <row r="20" spans="1:11" ht="27.6" x14ac:dyDescent="0.25">
      <c r="C20" s="5" t="s">
        <v>11</v>
      </c>
      <c r="D20" s="4">
        <v>1</v>
      </c>
      <c r="E20" s="4" t="s">
        <v>5</v>
      </c>
      <c r="F20" s="1"/>
      <c r="G20" s="6">
        <f t="shared" si="3"/>
        <v>0</v>
      </c>
      <c r="H20" s="4">
        <v>0</v>
      </c>
      <c r="J20" s="4">
        <f t="shared" si="1"/>
        <v>0</v>
      </c>
      <c r="K20" s="4">
        <f t="shared" si="2"/>
        <v>0</v>
      </c>
    </row>
    <row r="21" spans="1:11" ht="27.6" x14ac:dyDescent="0.25">
      <c r="C21" s="5" t="s">
        <v>51</v>
      </c>
      <c r="D21" s="4">
        <v>1</v>
      </c>
      <c r="E21" s="4" t="s">
        <v>5</v>
      </c>
      <c r="F21" s="1"/>
      <c r="G21" s="6">
        <f t="shared" si="3"/>
        <v>0</v>
      </c>
      <c r="H21" s="4">
        <v>0</v>
      </c>
      <c r="J21" s="4">
        <f t="shared" si="1"/>
        <v>0</v>
      </c>
      <c r="K21" s="4">
        <f t="shared" si="2"/>
        <v>0</v>
      </c>
    </row>
    <row r="22" spans="1:11" ht="165.6" x14ac:dyDescent="0.25">
      <c r="A22" s="4">
        <v>4</v>
      </c>
      <c r="B22" s="5" t="s">
        <v>46</v>
      </c>
      <c r="F22" s="1"/>
      <c r="G22" s="6"/>
    </row>
    <row r="23" spans="1:11" x14ac:dyDescent="0.25">
      <c r="C23" s="5" t="s">
        <v>41</v>
      </c>
      <c r="D23" s="4">
        <v>50</v>
      </c>
      <c r="E23" s="4" t="s">
        <v>25</v>
      </c>
      <c r="F23" s="1"/>
      <c r="G23" s="6">
        <f>D23*F23</f>
        <v>0</v>
      </c>
      <c r="H23" s="4">
        <v>1</v>
      </c>
      <c r="J23" s="4">
        <f t="shared" si="1"/>
        <v>0</v>
      </c>
      <c r="K23" s="4">
        <f t="shared" si="2"/>
        <v>0</v>
      </c>
    </row>
    <row r="24" spans="1:11" x14ac:dyDescent="0.25">
      <c r="C24" s="5" t="s">
        <v>44</v>
      </c>
      <c r="D24" s="4">
        <v>50</v>
      </c>
      <c r="E24" s="4" t="s">
        <v>25</v>
      </c>
      <c r="F24" s="1"/>
      <c r="G24" s="6">
        <f t="shared" ref="G24:G36" si="4">D24*F24</f>
        <v>0</v>
      </c>
      <c r="H24" s="4">
        <v>1</v>
      </c>
      <c r="J24" s="4">
        <f t="shared" si="1"/>
        <v>0</v>
      </c>
      <c r="K24" s="4">
        <f t="shared" si="2"/>
        <v>0</v>
      </c>
    </row>
    <row r="25" spans="1:11" x14ac:dyDescent="0.25">
      <c r="C25" s="5" t="s">
        <v>42</v>
      </c>
      <c r="D25" s="4">
        <v>50</v>
      </c>
      <c r="E25" s="4" t="s">
        <v>25</v>
      </c>
      <c r="F25" s="1"/>
      <c r="G25" s="6">
        <f t="shared" si="4"/>
        <v>0</v>
      </c>
      <c r="H25" s="4">
        <v>1</v>
      </c>
      <c r="J25" s="4">
        <f t="shared" si="1"/>
        <v>0</v>
      </c>
      <c r="K25" s="4">
        <f t="shared" si="2"/>
        <v>0</v>
      </c>
    </row>
    <row r="26" spans="1:11" x14ac:dyDescent="0.25">
      <c r="C26" s="5" t="s">
        <v>52</v>
      </c>
      <c r="D26" s="4">
        <v>50</v>
      </c>
      <c r="E26" s="4" t="s">
        <v>25</v>
      </c>
      <c r="F26" s="1"/>
      <c r="G26" s="6">
        <f t="shared" si="4"/>
        <v>0</v>
      </c>
      <c r="H26" s="4">
        <v>1</v>
      </c>
      <c r="J26" s="4">
        <f t="shared" si="1"/>
        <v>0</v>
      </c>
      <c r="K26" s="4">
        <f t="shared" si="2"/>
        <v>0</v>
      </c>
    </row>
    <row r="27" spans="1:11" x14ac:dyDescent="0.25">
      <c r="C27" s="5" t="s">
        <v>43</v>
      </c>
      <c r="D27" s="4">
        <v>50</v>
      </c>
      <c r="E27" s="4" t="s">
        <v>25</v>
      </c>
      <c r="F27" s="1"/>
      <c r="G27" s="6">
        <f t="shared" ref="G27" si="5">D27*F27</f>
        <v>0</v>
      </c>
    </row>
    <row r="28" spans="1:11" x14ac:dyDescent="0.25">
      <c r="C28" s="5" t="s">
        <v>53</v>
      </c>
      <c r="D28" s="4">
        <v>50</v>
      </c>
      <c r="E28" s="4" t="s">
        <v>25</v>
      </c>
      <c r="F28" s="1"/>
      <c r="G28" s="6">
        <f t="shared" ref="G28:G32" si="6">D28*F28</f>
        <v>0</v>
      </c>
    </row>
    <row r="29" spans="1:11" x14ac:dyDescent="0.25">
      <c r="C29" s="5" t="s">
        <v>54</v>
      </c>
      <c r="D29" s="4">
        <v>50</v>
      </c>
      <c r="E29" s="4" t="s">
        <v>25</v>
      </c>
      <c r="F29" s="1"/>
      <c r="G29" s="6">
        <f>D29*F29</f>
        <v>0</v>
      </c>
    </row>
    <row r="30" spans="1:11" x14ac:dyDescent="0.25">
      <c r="C30" s="5" t="s">
        <v>55</v>
      </c>
      <c r="D30" s="4">
        <v>50</v>
      </c>
      <c r="E30" s="4" t="s">
        <v>25</v>
      </c>
      <c r="F30" s="1"/>
      <c r="G30" s="6">
        <f t="shared" si="6"/>
        <v>0</v>
      </c>
    </row>
    <row r="31" spans="1:11" x14ac:dyDescent="0.25">
      <c r="C31" s="5" t="s">
        <v>56</v>
      </c>
      <c r="D31" s="4">
        <v>50</v>
      </c>
      <c r="E31" s="4" t="s">
        <v>25</v>
      </c>
      <c r="F31" s="1"/>
      <c r="G31" s="6">
        <f t="shared" si="6"/>
        <v>0</v>
      </c>
    </row>
    <row r="32" spans="1:11" x14ac:dyDescent="0.25">
      <c r="C32" s="5" t="s">
        <v>57</v>
      </c>
      <c r="D32" s="4">
        <v>50</v>
      </c>
      <c r="E32" s="4" t="s">
        <v>25</v>
      </c>
      <c r="F32" s="1"/>
      <c r="G32" s="6">
        <f t="shared" si="6"/>
        <v>0</v>
      </c>
    </row>
    <row r="33" spans="1:11" x14ac:dyDescent="0.25">
      <c r="C33" s="5" t="s">
        <v>45</v>
      </c>
      <c r="D33" s="4">
        <v>200</v>
      </c>
      <c r="E33" s="4" t="s">
        <v>25</v>
      </c>
      <c r="F33" s="1"/>
      <c r="G33" s="6">
        <f>D33*F33</f>
        <v>0</v>
      </c>
      <c r="H33" s="4">
        <v>1</v>
      </c>
      <c r="J33" s="4">
        <f t="shared" si="1"/>
        <v>0</v>
      </c>
      <c r="K33" s="4">
        <f t="shared" si="2"/>
        <v>0</v>
      </c>
    </row>
    <row r="34" spans="1:11" ht="55.2" x14ac:dyDescent="0.25">
      <c r="A34" s="4">
        <v>5</v>
      </c>
      <c r="B34" s="5" t="s">
        <v>14</v>
      </c>
      <c r="C34" s="4"/>
      <c r="D34" s="4">
        <v>10</v>
      </c>
      <c r="E34" s="4" t="s">
        <v>5</v>
      </c>
      <c r="F34" s="1"/>
      <c r="G34" s="6">
        <f t="shared" si="4"/>
        <v>0</v>
      </c>
      <c r="H34" s="4">
        <v>1</v>
      </c>
      <c r="J34" s="4">
        <f t="shared" si="1"/>
        <v>0</v>
      </c>
      <c r="K34" s="4">
        <f t="shared" si="2"/>
        <v>0</v>
      </c>
    </row>
    <row r="35" spans="1:11" ht="41.4" x14ac:dyDescent="0.25">
      <c r="A35" s="4">
        <v>6</v>
      </c>
      <c r="B35" s="5" t="s">
        <v>16</v>
      </c>
      <c r="C35" s="4"/>
      <c r="D35" s="4">
        <v>1</v>
      </c>
      <c r="E35" s="4" t="s">
        <v>5</v>
      </c>
      <c r="F35" s="1"/>
      <c r="G35" s="6">
        <f t="shared" si="4"/>
        <v>0</v>
      </c>
      <c r="H35" s="4">
        <v>1</v>
      </c>
      <c r="J35" s="4">
        <f t="shared" si="1"/>
        <v>0</v>
      </c>
      <c r="K35" s="4">
        <f t="shared" si="2"/>
        <v>0</v>
      </c>
    </row>
    <row r="36" spans="1:11" x14ac:dyDescent="0.25">
      <c r="A36" s="4">
        <v>7</v>
      </c>
      <c r="B36" s="5" t="s">
        <v>17</v>
      </c>
      <c r="C36" s="4"/>
      <c r="D36" s="4">
        <v>1</v>
      </c>
      <c r="E36" s="4" t="s">
        <v>5</v>
      </c>
      <c r="F36" s="1"/>
      <c r="G36" s="6">
        <f t="shared" si="4"/>
        <v>0</v>
      </c>
      <c r="H36" s="4">
        <v>1</v>
      </c>
      <c r="J36" s="4">
        <f t="shared" si="1"/>
        <v>0</v>
      </c>
      <c r="K36" s="4">
        <f t="shared" si="2"/>
        <v>0</v>
      </c>
    </row>
    <row r="37" spans="1:11" ht="41.4" x14ac:dyDescent="0.25">
      <c r="A37" s="4">
        <v>8</v>
      </c>
      <c r="B37" s="5" t="s">
        <v>13</v>
      </c>
      <c r="F37" s="1"/>
      <c r="G37" s="6"/>
    </row>
    <row r="38" spans="1:11" x14ac:dyDescent="0.25">
      <c r="C38" s="5" t="s">
        <v>21</v>
      </c>
      <c r="D38" s="4">
        <v>6</v>
      </c>
      <c r="E38" s="4" t="s">
        <v>0</v>
      </c>
      <c r="F38" s="1"/>
      <c r="G38" s="6">
        <f t="shared" si="3"/>
        <v>0</v>
      </c>
      <c r="H38" s="4">
        <v>1</v>
      </c>
      <c r="J38" s="4">
        <f t="shared" si="1"/>
        <v>0</v>
      </c>
      <c r="K38" s="4">
        <f t="shared" si="2"/>
        <v>0</v>
      </c>
    </row>
    <row r="39" spans="1:11" x14ac:dyDescent="0.25">
      <c r="C39" s="5" t="s">
        <v>18</v>
      </c>
      <c r="D39" s="4">
        <v>4</v>
      </c>
      <c r="E39" s="4" t="s">
        <v>0</v>
      </c>
      <c r="F39" s="1"/>
      <c r="G39" s="6">
        <f t="shared" si="3"/>
        <v>0</v>
      </c>
      <c r="H39" s="4">
        <v>1</v>
      </c>
      <c r="J39" s="4">
        <f t="shared" si="1"/>
        <v>0</v>
      </c>
      <c r="K39" s="4">
        <f t="shared" si="2"/>
        <v>0</v>
      </c>
    </row>
    <row r="40" spans="1:11" x14ac:dyDescent="0.25">
      <c r="C40" s="5" t="s">
        <v>19</v>
      </c>
      <c r="D40" s="4">
        <v>2</v>
      </c>
      <c r="E40" s="4" t="s">
        <v>0</v>
      </c>
      <c r="F40" s="1"/>
      <c r="G40" s="6">
        <f t="shared" si="3"/>
        <v>0</v>
      </c>
      <c r="H40" s="4">
        <v>1</v>
      </c>
      <c r="J40" s="4">
        <f t="shared" si="1"/>
        <v>0</v>
      </c>
      <c r="K40" s="4">
        <f t="shared" si="2"/>
        <v>0</v>
      </c>
    </row>
    <row r="41" spans="1:11" x14ac:dyDescent="0.25">
      <c r="C41" s="5" t="s">
        <v>20</v>
      </c>
      <c r="D41" s="4">
        <v>3</v>
      </c>
      <c r="E41" s="4" t="s">
        <v>0</v>
      </c>
      <c r="F41" s="1"/>
      <c r="G41" s="6">
        <f t="shared" si="3"/>
        <v>0</v>
      </c>
      <c r="H41" s="4">
        <v>1</v>
      </c>
      <c r="J41" s="4">
        <f t="shared" si="1"/>
        <v>0</v>
      </c>
      <c r="K41" s="4">
        <f t="shared" si="2"/>
        <v>0</v>
      </c>
    </row>
    <row r="42" spans="1:11" x14ac:dyDescent="0.25">
      <c r="A42" s="4">
        <v>9</v>
      </c>
      <c r="B42" s="5" t="s">
        <v>22</v>
      </c>
      <c r="F42" s="1"/>
      <c r="G42" s="6"/>
    </row>
    <row r="43" spans="1:11" x14ac:dyDescent="0.25">
      <c r="C43" s="5" t="s">
        <v>23</v>
      </c>
      <c r="D43" s="4">
        <v>1</v>
      </c>
      <c r="E43" s="4" t="s">
        <v>5</v>
      </c>
      <c r="F43" s="1"/>
      <c r="G43" s="6">
        <f t="shared" si="3"/>
        <v>0</v>
      </c>
      <c r="H43" s="4">
        <v>0</v>
      </c>
      <c r="J43" s="4">
        <f t="shared" si="1"/>
        <v>0</v>
      </c>
      <c r="K43" s="4">
        <f t="shared" si="2"/>
        <v>0</v>
      </c>
    </row>
    <row r="44" spans="1:11" ht="27.6" x14ac:dyDescent="0.25">
      <c r="C44" s="5" t="s">
        <v>24</v>
      </c>
      <c r="D44" s="4">
        <v>1</v>
      </c>
      <c r="E44" s="4" t="s">
        <v>5</v>
      </c>
      <c r="F44" s="1"/>
      <c r="G44" s="6">
        <f t="shared" si="3"/>
        <v>0</v>
      </c>
      <c r="H44" s="4">
        <v>0</v>
      </c>
      <c r="J44" s="4">
        <f t="shared" si="1"/>
        <v>0</v>
      </c>
      <c r="K44" s="4">
        <f t="shared" si="2"/>
        <v>0</v>
      </c>
    </row>
    <row r="45" spans="1:11" x14ac:dyDescent="0.25">
      <c r="A45" s="4">
        <v>10</v>
      </c>
      <c r="B45" s="5" t="s">
        <v>35</v>
      </c>
      <c r="F45" s="1"/>
      <c r="G45" s="6"/>
    </row>
    <row r="46" spans="1:11" ht="27.6" x14ac:dyDescent="0.25">
      <c r="C46" s="5" t="s">
        <v>50</v>
      </c>
      <c r="D46" s="4">
        <v>1</v>
      </c>
      <c r="E46" s="4" t="s">
        <v>5</v>
      </c>
      <c r="F46" s="1"/>
      <c r="G46" s="6">
        <f t="shared" ref="G46" si="7">D46*F46</f>
        <v>0</v>
      </c>
      <c r="H46" s="4">
        <v>1</v>
      </c>
      <c r="J46" s="4">
        <f t="shared" si="1"/>
        <v>0</v>
      </c>
      <c r="K46" s="4">
        <f t="shared" si="2"/>
        <v>0</v>
      </c>
    </row>
    <row r="47" spans="1:11" x14ac:dyDescent="0.25">
      <c r="G47" s="6"/>
    </row>
    <row r="48" spans="1:11" x14ac:dyDescent="0.25">
      <c r="B48" s="4" t="s">
        <v>28</v>
      </c>
      <c r="C48" s="4"/>
      <c r="G48" s="6">
        <f>SUM(J5:J46)</f>
        <v>0</v>
      </c>
    </row>
    <row r="49" spans="1:7" x14ac:dyDescent="0.25">
      <c r="B49" s="4" t="s">
        <v>29</v>
      </c>
      <c r="C49" s="4"/>
      <c r="G49" s="6">
        <f>SUM(K5:K46)</f>
        <v>0</v>
      </c>
    </row>
    <row r="50" spans="1:7" x14ac:dyDescent="0.25">
      <c r="B50" s="4" t="s">
        <v>33</v>
      </c>
      <c r="C50" s="4"/>
      <c r="G50" s="6">
        <f>SUM(G48:G49)</f>
        <v>0</v>
      </c>
    </row>
    <row r="51" spans="1:7" x14ac:dyDescent="0.25">
      <c r="B51" s="5" t="s">
        <v>58</v>
      </c>
      <c r="G51" s="6">
        <v>5000</v>
      </c>
    </row>
    <row r="52" spans="1:7" x14ac:dyDescent="0.25">
      <c r="B52" s="5" t="s">
        <v>59</v>
      </c>
      <c r="G52" s="6">
        <f>(G50+G51)*0.22</f>
        <v>1100</v>
      </c>
    </row>
    <row r="53" spans="1:7" x14ac:dyDescent="0.25">
      <c r="B53" s="7" t="s">
        <v>60</v>
      </c>
      <c r="G53" s="6">
        <f>G52+G51+G50</f>
        <v>6100</v>
      </c>
    </row>
    <row r="56" spans="1:7" x14ac:dyDescent="0.25">
      <c r="A56" s="4" t="s">
        <v>61</v>
      </c>
    </row>
  </sheetData>
  <sheetProtection algorithmName="SHA-512" hashValue="pffn/ctUos1CQ1DHQNiX7kx4uVBH0dhXYxnwzBRAAQfa7j/XZPXxUmyEzcRgLUGCdUuT/P7fGcMLF0xqRX8r9Q==" saltValue="5HSrXn1JUT3sbxEGmrYKMA==" spinCount="100000" sheet="1" objects="1" scenarios="1"/>
  <pageMargins left="0.7" right="0.7" top="0.75" bottom="0.75" header="0.3" footer="0.3"/>
  <pageSetup paperSize="9" scale="91" orientation="portrait" r:id="rId1"/>
  <headerFooter>
    <oddHeader>&amp;CRP Vipava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B2" sqref="B2"/>
    </sheetView>
  </sheetViews>
  <sheetFormatPr defaultRowHeight="14.4" x14ac:dyDescent="0.3"/>
  <cols>
    <col min="1" max="1" width="16.88671875" bestFit="1" customWidth="1"/>
  </cols>
  <sheetData>
    <row r="2" spans="1:1" x14ac:dyDescent="0.3">
      <c r="A2" t="s">
        <v>26</v>
      </c>
    </row>
    <row r="3" spans="1:1" x14ac:dyDescent="0.3">
      <c r="A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Uroš Černigoj</dc:creator>
  <cp:lastModifiedBy>Andrej Fortunat</cp:lastModifiedBy>
  <dcterms:created xsi:type="dcterms:W3CDTF">2018-03-07T06:48:02Z</dcterms:created>
  <dcterms:modified xsi:type="dcterms:W3CDTF">2018-07-10T11:47:41Z</dcterms:modified>
</cp:coreProperties>
</file>